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28800" windowHeight="12345" tabRatio="863" activeTab="12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</calcChain>
</file>

<file path=xl/sharedStrings.xml><?xml version="1.0" encoding="utf-8"?>
<sst xmlns="http://schemas.openxmlformats.org/spreadsheetml/2006/main" count="874" uniqueCount="632">
  <si>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</si>
  <si>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</si>
  <si>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</si>
  <si>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</si>
  <si>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</si>
  <si>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</si>
  <si>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</si>
  <si>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</si>
  <si>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</si>
  <si>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</si>
  <si>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</si>
  <si>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</si>
  <si>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</si>
  <si>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</si>
  <si>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</si>
  <si>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</si>
  <si>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</si>
  <si>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</si>
  <si>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</si>
  <si>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</si>
  <si>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</si>
  <si>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</si>
  <si>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</si>
  <si>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</si>
  <si>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</si>
  <si>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</si>
  <si>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</si>
  <si>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</si>
  <si>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</si>
  <si>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</si>
  <si>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</si>
  <si>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</si>
  <si>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</si>
  <si>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</si>
  <si>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</si>
  <si>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</si>
  <si>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</si>
  <si>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</si>
  <si>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</si>
  <si>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</si>
  <si>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</si>
  <si>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</si>
  <si>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</si>
  <si>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</si>
  <si>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</si>
  <si>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</si>
  <si>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</si>
  <si>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</si>
  <si>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</si>
  <si>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</si>
  <si>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</si>
  <si>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</si>
  <si>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</si>
  <si>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</si>
  <si>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</si>
  <si>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</si>
  <si>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</si>
  <si>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</si>
  <si>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</si>
  <si>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</si>
  <si>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</si>
  <si>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</si>
  <si>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</si>
  <si>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</si>
  <si>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</si>
  <si>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</si>
  <si>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</si>
  <si>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</si>
  <si>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</si>
  <si>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</si>
  <si>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</si>
  <si>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</si>
  <si>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</si>
  <si>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</si>
  <si>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</si>
  <si>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</si>
  <si>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</si>
  <si>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</si>
  <si>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</si>
  <si>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</si>
  <si>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</si>
  <si>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</si>
  <si>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</si>
  <si>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</si>
  <si>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</si>
  <si>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</si>
  <si>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</si>
  <si>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</si>
  <si>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</si>
  <si>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</si>
  <si>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</si>
  <si>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</si>
  <si>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</si>
  <si>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</si>
  <si>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</si>
  <si>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</si>
  <si>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</si>
  <si>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</si>
  <si>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</si>
  <si>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</si>
  <si>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</si>
  <si>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</si>
  <si>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</si>
  <si>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</si>
  <si>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</si>
  <si>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</si>
  <si>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</si>
  <si>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</si>
  <si>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</si>
  <si>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</si>
  <si>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</si>
  <si>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</si>
  <si>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</si>
  <si>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</si>
  <si>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</si>
  <si>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</si>
  <si>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</si>
  <si>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</si>
  <si>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</si>
  <si>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</si>
  <si>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</si>
  <si>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</si>
  <si>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</si>
  <si>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</si>
  <si>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</si>
  <si>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</si>
  <si>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</si>
  <si>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</si>
  <si>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</si>
  <si>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</si>
  <si>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</si>
  <si>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</si>
  <si>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</si>
  <si>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</si>
  <si>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</si>
  <si>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</si>
  <si>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</si>
  <si>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</si>
  <si>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</si>
  <si>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</si>
  <si>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</si>
  <si>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</si>
  <si>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</si>
  <si>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</si>
  <si>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</si>
  <si>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</si>
  <si>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</si>
  <si>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</si>
  <si>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</si>
  <si>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</si>
  <si>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</si>
  <si>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</si>
  <si>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</si>
  <si>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</si>
  <si>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</si>
  <si>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</si>
  <si>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</si>
  <si>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</si>
  <si>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</si>
  <si>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</si>
  <si>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</si>
  <si>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</si>
  <si>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</si>
  <si>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</si>
  <si>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</si>
  <si>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</si>
  <si>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</si>
  <si>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</si>
  <si>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</si>
  <si>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</si>
  <si>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</si>
  <si>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</si>
  <si>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</si>
  <si>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</si>
  <si>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</si>
  <si>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</si>
  <si>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</si>
  <si>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</si>
  <si>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</si>
  <si>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</si>
  <si>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</si>
  <si>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</si>
  <si>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</si>
  <si>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</si>
  <si>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</si>
  <si>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</si>
  <si>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</si>
  <si>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</si>
  <si>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</si>
  <si>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</si>
  <si>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</si>
  <si>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</si>
  <si>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</si>
  <si>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</si>
  <si>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</si>
  <si>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</si>
  <si>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</si>
  <si>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</si>
  <si>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</si>
  <si>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</si>
  <si>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</si>
  <si>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</si>
  <si>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</si>
  <si>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</si>
  <si>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</si>
  <si>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</si>
  <si>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</si>
  <si>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</si>
  <si>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</si>
  <si>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</si>
  <si>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</si>
  <si>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</si>
  <si>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</si>
  <si>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</si>
  <si>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</si>
  <si>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</si>
  <si>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</si>
  <si>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</si>
  <si>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</si>
  <si>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</si>
  <si>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</si>
  <si>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</si>
  <si>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</si>
  <si>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</si>
  <si>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</si>
  <si>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</si>
  <si>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</si>
  <si>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</si>
  <si>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</si>
  <si>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</si>
  <si>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</si>
  <si>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</si>
  <si>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</si>
  <si>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</si>
  <si>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</si>
  <si>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</si>
  <si>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</si>
  <si>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</si>
  <si>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</si>
  <si>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</si>
  <si>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</si>
  <si>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</si>
  <si>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</si>
  <si>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</si>
  <si>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</si>
  <si>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</si>
  <si>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</si>
  <si>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</si>
  <si>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</si>
  <si>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</si>
  <si>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</si>
  <si>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</si>
  <si>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</si>
  <si>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</si>
  <si>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</si>
  <si>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</si>
  <si>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</si>
  <si>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</si>
  <si>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</si>
  <si>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</si>
  <si>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</si>
  <si>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</si>
  <si>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</si>
  <si>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</si>
  <si>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</si>
  <si>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</si>
  <si>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</si>
  <si>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</si>
  <si>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</si>
  <si>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</si>
  <si>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</si>
  <si>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</si>
  <si>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</si>
  <si>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</si>
  <si>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</si>
  <si>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</si>
  <si>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</si>
  <si>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</si>
  <si>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</si>
  <si>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</si>
  <si>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</si>
  <si>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</si>
  <si>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</si>
  <si>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</si>
  <si>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</si>
  <si>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</si>
  <si>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</si>
  <si>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</si>
  <si>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</si>
  <si>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</si>
  <si>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</si>
  <si>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</si>
  <si>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</si>
  <si>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</si>
  <si>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</si>
  <si>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</si>
  <si>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</si>
  <si>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</si>
  <si>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</si>
  <si>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</si>
  <si>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</si>
  <si>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</si>
  <si>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</si>
  <si>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</si>
  <si>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</si>
  <si>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</si>
  <si>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</si>
  <si>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</si>
  <si>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</si>
  <si>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</si>
  <si>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</si>
  <si>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</si>
  <si>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</si>
  <si>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</si>
  <si>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</si>
  <si>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</si>
  <si>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</si>
  <si>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</si>
  <si>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</si>
  <si>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</si>
  <si>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</si>
  <si>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</si>
  <si>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</si>
  <si>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</si>
  <si>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</si>
  <si>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</si>
  <si>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</si>
  <si>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</si>
  <si>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</si>
  <si>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</si>
  <si>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</si>
  <si>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</si>
  <si>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</si>
  <si>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</si>
  <si>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</si>
  <si>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</si>
  <si>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</si>
  <si>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</si>
  <si>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</si>
  <si>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</si>
  <si>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</si>
  <si>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</si>
  <si>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</si>
  <si>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</si>
  <si>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</si>
  <si>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</si>
  <si>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</si>
  <si>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</si>
  <si>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</si>
  <si>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</si>
  <si>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</si>
  <si>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</si>
  <si>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</si>
  <si>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</si>
  <si>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</si>
  <si>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</si>
  <si>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</si>
  <si>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</si>
  <si>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</si>
  <si>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</si>
  <si>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</si>
  <si>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</si>
  <si>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</si>
  <si>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</si>
  <si>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</si>
  <si>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</si>
  <si>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</si>
  <si>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</si>
  <si>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</si>
  <si>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</si>
  <si>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</si>
  <si>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</si>
  <si>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</si>
  <si>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</si>
  <si>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</si>
  <si>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</si>
  <si>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</si>
  <si>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</si>
  <si>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</si>
  <si>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</si>
  <si>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</si>
  <si>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</si>
  <si>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</si>
  <si>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</si>
  <si>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</si>
  <si>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</si>
  <si>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</si>
  <si>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</si>
  <si>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</si>
  <si>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</si>
  <si>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</si>
  <si>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</si>
  <si>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</si>
  <si>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</si>
  <si>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</si>
  <si>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</si>
  <si>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</si>
  <si>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</si>
  <si>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</si>
  <si>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</si>
  <si>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</si>
  <si>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</si>
  <si>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</si>
  <si>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</si>
  <si>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</si>
  <si>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</si>
  <si>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</si>
  <si>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</si>
  <si>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</si>
  <si>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</si>
  <si>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</si>
  <si>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</si>
  <si>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</si>
  <si>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</si>
  <si>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</si>
  <si>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</si>
  <si>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</si>
  <si>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</si>
  <si>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</si>
  <si>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</si>
  <si>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</si>
  <si>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</si>
  <si>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</si>
  <si>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</si>
  <si>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</si>
  <si>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</si>
  <si>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</si>
  <si>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</si>
  <si>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</si>
  <si>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</si>
  <si>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</si>
  <si>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</si>
  <si>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</si>
  <si>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</si>
  <si>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</si>
  <si>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</si>
  <si>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</si>
  <si>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</si>
  <si>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</si>
  <si>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</si>
  <si>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</si>
  <si>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</si>
  <si>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</si>
  <si>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</si>
  <si>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</si>
  <si>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</si>
  <si>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</si>
  <si>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</si>
  <si>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</si>
  <si>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</si>
  <si>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</si>
  <si>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</si>
  <si>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</si>
  <si>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</si>
  <si>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</si>
  <si>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</si>
  <si>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</si>
  <si>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</si>
  <si>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</si>
  <si>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</si>
  <si>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</si>
  <si>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</si>
  <si>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</si>
  <si>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</si>
  <si>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</si>
  <si>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</si>
  <si>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</si>
  <si>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</si>
  <si>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</si>
  <si>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</si>
  <si>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</si>
  <si>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</si>
  <si>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</si>
  <si>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</si>
  <si>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</si>
  <si>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</si>
  <si>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</si>
  <si>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</si>
  <si>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</si>
  <si>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</si>
  <si>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</si>
  <si>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</si>
  <si>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</si>
  <si>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</si>
  <si>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</si>
  <si>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</si>
  <si>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</si>
  <si>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</si>
  <si>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</si>
  <si>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</si>
  <si>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</si>
  <si>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</si>
  <si>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</si>
  <si>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</si>
  <si>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</si>
  <si>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</si>
  <si>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</si>
  <si>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</si>
  <si>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</si>
  <si>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</si>
  <si>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</si>
  <si>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</si>
  <si>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</si>
  <si>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</si>
  <si>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</si>
  <si>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</si>
  <si>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</si>
  <si>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</si>
  <si>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</si>
  <si>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</si>
  <si>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</si>
  <si>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</si>
  <si>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</si>
  <si>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</si>
  <si>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</si>
  <si>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</si>
  <si>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</si>
  <si>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</si>
  <si>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</si>
  <si>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</si>
  <si>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</si>
  <si>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</si>
  <si>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</si>
  <si>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</si>
  <si>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</si>
  <si>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</si>
  <si>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</si>
  <si>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</si>
  <si>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</si>
  <si>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</si>
  <si>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</si>
  <si>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</si>
  <si>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</si>
  <si>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</si>
  <si>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</si>
  <si>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</si>
  <si>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</si>
  <si>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</si>
  <si>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</si>
  <si>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</si>
  <si>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</si>
  <si>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</si>
  <si>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</si>
  <si>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</si>
  <si>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</si>
  <si>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</si>
  <si>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</si>
  <si>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</si>
  <si>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</si>
  <si>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</si>
  <si>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</si>
  <si>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</si>
  <si>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</si>
  <si>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</si>
  <si>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</si>
  <si>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</si>
  <si>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</si>
  <si>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</si>
  <si>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</si>
  <si>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</si>
  <si>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</si>
  <si>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</si>
  <si>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</si>
  <si>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</si>
  <si>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</si>
  <si>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</si>
  <si>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</si>
  <si>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</si>
  <si>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</si>
  <si>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</si>
  <si>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</si>
  <si>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</si>
  <si>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</si>
  <si>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</si>
  <si>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</si>
  <si>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</si>
  <si>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</si>
  <si>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</si>
  <si>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</si>
  <si>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</si>
  <si>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</si>
  <si>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</si>
  <si>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</si>
  <si>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</si>
  <si>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</si>
  <si>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</si>
  <si>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</si>
  <si>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</si>
  <si>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</si>
  <si>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</si>
  <si>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</si>
  <si>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</si>
  <si>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</si>
  <si>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</si>
  <si>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</si>
  <si>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</si>
  <si>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</si>
  <si>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</si>
  <si>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</si>
  <si>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</si>
  <si>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</si>
  <si>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</si>
  <si>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</si>
  <si>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</si>
  <si>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</si>
  <si>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</si>
  <si>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</si>
  <si>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</si>
  <si>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</si>
  <si>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</si>
  <si>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</si>
  <si>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</si>
  <si>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</si>
  <si>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</si>
  <si>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</si>
  <si>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</si>
  <si>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</si>
  <si>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</si>
  <si>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</si>
  <si>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</si>
  <si>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</si>
  <si>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</si>
  <si>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</si>
  <si>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</si>
  <si>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</si>
  <si>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</si>
  <si>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</si>
  <si>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</si>
  <si>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</si>
  <si>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JUNTA DE AGUA POTABLE Y ALCANTARILLADO DE COMONFORT, GTO.</t>
  </si>
  <si>
    <t>Correspondiente 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</si>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</sst>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12" xfId="3" applyFont="1" applyFill="1" applyBorder="1" applyAlignment="1" applyProtection="1">
      <alignment horizontal="left" vertical="center"/>
      <protection locked="0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41</xdr:row>
      <xdr:rowOff>133350</xdr:rowOff>
    </xdr:from>
    <xdr:to>
      <xdr:col>4</xdr:col>
      <xdr:colOff>485775</xdr:colOff>
      <xdr:row>53</xdr:row>
      <xdr:rowOff>3815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633412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F24" sqref="F2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6" x14ac:dyDescent="0.2">
      <c r="A33" s="146" t="s">
        <v>90</v>
      </c>
      <c r="B33" s="147" t="s">
        <v>85</v>
      </c>
    </row>
    <row r="34" spans="1:6" x14ac:dyDescent="0.2">
      <c r="A34" s="146" t="s">
        <v>91</v>
      </c>
      <c r="B34" s="147" t="s">
        <v>86</v>
      </c>
    </row>
    <row r="35" spans="1:6" x14ac:dyDescent="0.2">
      <c r="A35" s="40"/>
      <c r="B35" s="43"/>
    </row>
    <row r="36" spans="1:6" x14ac:dyDescent="0.2">
      <c r="A36" s="40"/>
      <c r="B36" s="41" t="s">
        <v>88</v>
      </c>
    </row>
    <row r="37" spans="1:6" x14ac:dyDescent="0.2">
      <c r="A37" s="40" t="s">
        <v>89</v>
      </c>
      <c r="B37" s="147" t="s">
        <v>36</v>
      </c>
    </row>
    <row r="38" spans="1:6" x14ac:dyDescent="0.2">
      <c r="A38" s="40"/>
      <c r="B38" s="147" t="s">
        <v>37</v>
      </c>
    </row>
    <row r="39" spans="1:6" ht="12" thickBot="1" x14ac:dyDescent="0.25">
      <c r="A39" s="44"/>
      <c r="B39" s="45"/>
    </row>
    <row r="40" spans="1:6" x14ac:dyDescent="0.2">
      <c r="A40" s="165" t="s">
        <v>631</v>
      </c>
      <c r="B40" s="165"/>
      <c r="C40" s="165"/>
      <c r="D40" s="165"/>
      <c r="E40" s="165"/>
      <c r="F40" s="165"/>
    </row>
  </sheetData>
  <sheetProtection formatCells="0" formatColumns="0" formatRows="0" autoFilter="0" pivotTables="0"/>
  <mergeCells count="4">
    <mergeCell ref="A1:B1"/>
    <mergeCell ref="A2:B2"/>
    <mergeCell ref="A3:B3"/>
    <mergeCell ref="A40:F4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C18" sqref="C18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22979723.829999998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175958.12</v>
      </c>
    </row>
    <row r="9" spans="1:4" x14ac:dyDescent="0.2">
      <c r="A9" s="110"/>
      <c r="B9" s="111" t="s">
        <v>144</v>
      </c>
      <c r="C9" s="112">
        <v>175958.12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823257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823257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22332424.949999999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G16" sqref="G16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21673930.039999999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2007896.98</v>
      </c>
    </row>
    <row r="8" spans="1:4" x14ac:dyDescent="0.2">
      <c r="A8" s="110"/>
      <c r="B8" s="135" t="s">
        <v>166</v>
      </c>
      <c r="C8" s="112">
        <v>53090</v>
      </c>
      <c r="D8" s="136"/>
    </row>
    <row r="9" spans="1:4" x14ac:dyDescent="0.2">
      <c r="A9" s="110"/>
      <c r="B9" s="135" t="s">
        <v>165</v>
      </c>
      <c r="C9" s="112">
        <v>7800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1058534.48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820485.72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67986.78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208615.04000000001</v>
      </c>
    </row>
    <row r="27" spans="1:4" x14ac:dyDescent="0.2">
      <c r="A27" s="110"/>
      <c r="B27" s="135" t="s">
        <v>133</v>
      </c>
      <c r="C27" s="112">
        <v>34176.089999999997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174438.95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19874648.099999998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Normal="100" zoomScaleSheetLayoutView="100" workbookViewId="0">
      <selection activeCell="B13" sqref="B13:E13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17777.669999999998</v>
      </c>
      <c r="D15" s="80">
        <v>14616.98</v>
      </c>
      <c r="E15" s="80">
        <v>17633.32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8964978.3399999999</v>
      </c>
      <c r="D16" s="80">
        <v>8015980.6100000003</v>
      </c>
      <c r="E16" s="80">
        <v>7265494.0099999998</v>
      </c>
      <c r="F16" s="80">
        <v>6132227.3499999996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-78</v>
      </c>
      <c r="D20" s="80">
        <v>-78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229028.39</v>
      </c>
    </row>
    <row r="40" spans="1:8" x14ac:dyDescent="0.2">
      <c r="A40" s="78">
        <v>1151</v>
      </c>
      <c r="B40" s="76" t="s">
        <v>323</v>
      </c>
      <c r="C40" s="80">
        <v>229028.39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1694901.58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450000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190597.03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986317.77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67986.78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7886952.4100000001</v>
      </c>
      <c r="D60" s="80">
        <f>SUM(D61:D68)</f>
        <v>0</v>
      </c>
      <c r="E60" s="80">
        <f>SUM(E61:E68)</f>
        <v>-1995976.0499999998</v>
      </c>
    </row>
    <row r="61" spans="1:9" x14ac:dyDescent="0.2">
      <c r="A61" s="78">
        <v>1241</v>
      </c>
      <c r="B61" s="76" t="s">
        <v>337</v>
      </c>
      <c r="C61" s="80">
        <v>336794.84</v>
      </c>
      <c r="D61" s="80">
        <v>0</v>
      </c>
      <c r="E61" s="80">
        <v>-105839.4</v>
      </c>
    </row>
    <row r="62" spans="1:9" x14ac:dyDescent="0.2">
      <c r="A62" s="78">
        <v>1242</v>
      </c>
      <c r="B62" s="76" t="s">
        <v>338</v>
      </c>
      <c r="C62" s="80">
        <v>22200</v>
      </c>
      <c r="D62" s="80">
        <v>0</v>
      </c>
      <c r="E62" s="80">
        <v>-3480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3176001.67</v>
      </c>
      <c r="D64" s="80">
        <v>0</v>
      </c>
      <c r="E64" s="80">
        <v>-1169906.67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4351955.9000000004</v>
      </c>
      <c r="D66" s="80">
        <v>0</v>
      </c>
      <c r="E66" s="80">
        <v>-716749.98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364271</v>
      </c>
      <c r="D72" s="80">
        <f t="shared" ref="D72:E72" si="1">SUM(D73:D77)</f>
        <v>0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340000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24271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1492547.42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822582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669620.42000000004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345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20915325.830000002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20393138.23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19840478.09</v>
      </c>
    </row>
    <row r="30" spans="1:3" x14ac:dyDescent="0.2">
      <c r="A30" s="78">
        <v>4144</v>
      </c>
      <c r="B30" s="76" t="s">
        <v>427</v>
      </c>
      <c r="C30" s="80">
        <v>552660.14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48752.18</v>
      </c>
    </row>
    <row r="33" spans="1:3" x14ac:dyDescent="0.2">
      <c r="A33" s="78">
        <v>4151</v>
      </c>
      <c r="B33" s="76" t="s">
        <v>430</v>
      </c>
      <c r="C33" s="80">
        <v>8550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40202.18</v>
      </c>
    </row>
    <row r="37" spans="1:3" x14ac:dyDescent="0.2">
      <c r="A37" s="78">
        <v>4160</v>
      </c>
      <c r="B37" s="76" t="s">
        <v>434</v>
      </c>
      <c r="C37" s="80">
        <f>SUM(C38:C46)</f>
        <v>7200.48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7200.48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466234.94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466234.94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1241141</v>
      </c>
    </row>
    <row r="56" spans="1:3" x14ac:dyDescent="0.2">
      <c r="A56" s="78">
        <v>4210</v>
      </c>
      <c r="B56" s="76" t="s">
        <v>453</v>
      </c>
      <c r="C56" s="80">
        <f>SUM(C57:C59)</f>
        <v>758101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758101</v>
      </c>
    </row>
    <row r="60" spans="1:3" x14ac:dyDescent="0.2">
      <c r="A60" s="78">
        <v>4220</v>
      </c>
      <c r="B60" s="76" t="s">
        <v>457</v>
      </c>
      <c r="C60" s="80">
        <f>SUM(C61:C66)</f>
        <v>483040</v>
      </c>
    </row>
    <row r="61" spans="1:3" x14ac:dyDescent="0.2">
      <c r="A61" s="78">
        <v>4221</v>
      </c>
      <c r="B61" s="76" t="s">
        <v>458</v>
      </c>
      <c r="C61" s="80">
        <v>483040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175958.12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175958.12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175958.12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19874648.100000001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19585634.560000002</v>
      </c>
      <c r="D97" s="83">
        <f>C97/$C$96</f>
        <v>0.98545818076648117</v>
      </c>
    </row>
    <row r="98" spans="1:4" x14ac:dyDescent="0.2">
      <c r="A98" s="78">
        <v>5110</v>
      </c>
      <c r="B98" s="76" t="s">
        <v>487</v>
      </c>
      <c r="C98" s="80">
        <f>SUM(C99:C104)</f>
        <v>7940316.7400000012</v>
      </c>
      <c r="D98" s="83">
        <f t="shared" ref="D98:D161" si="0">C98/$C$96</f>
        <v>0.3995198657127419</v>
      </c>
    </row>
    <row r="99" spans="1:4" x14ac:dyDescent="0.2">
      <c r="A99" s="78">
        <v>5111</v>
      </c>
      <c r="B99" s="76" t="s">
        <v>488</v>
      </c>
      <c r="C99" s="80">
        <v>2414431.41</v>
      </c>
      <c r="D99" s="83">
        <f t="shared" si="0"/>
        <v>0.12148297659670261</v>
      </c>
    </row>
    <row r="100" spans="1:4" x14ac:dyDescent="0.2">
      <c r="A100" s="78">
        <v>5112</v>
      </c>
      <c r="B100" s="76" t="s">
        <v>489</v>
      </c>
      <c r="C100" s="80">
        <v>3046769.97</v>
      </c>
      <c r="D100" s="83">
        <f t="shared" si="0"/>
        <v>0.15329931652978551</v>
      </c>
    </row>
    <row r="101" spans="1:4" x14ac:dyDescent="0.2">
      <c r="A101" s="78">
        <v>5113</v>
      </c>
      <c r="B101" s="76" t="s">
        <v>490</v>
      </c>
      <c r="C101" s="80">
        <v>1092652.48</v>
      </c>
      <c r="D101" s="83">
        <f t="shared" si="0"/>
        <v>5.4977198816415766E-2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1386462.88</v>
      </c>
      <c r="D103" s="83">
        <f t="shared" si="0"/>
        <v>6.9760373769837958E-2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2689329.2800000003</v>
      </c>
      <c r="D105" s="83">
        <f t="shared" si="0"/>
        <v>0.13531456086510532</v>
      </c>
    </row>
    <row r="106" spans="1:4" x14ac:dyDescent="0.2">
      <c r="A106" s="78">
        <v>5121</v>
      </c>
      <c r="B106" s="76" t="s">
        <v>495</v>
      </c>
      <c r="C106" s="80">
        <v>156355.74</v>
      </c>
      <c r="D106" s="83">
        <f t="shared" si="0"/>
        <v>7.867094763806157E-3</v>
      </c>
    </row>
    <row r="107" spans="1:4" x14ac:dyDescent="0.2">
      <c r="A107" s="78">
        <v>5122</v>
      </c>
      <c r="B107" s="76" t="s">
        <v>496</v>
      </c>
      <c r="C107" s="80">
        <v>50280.12</v>
      </c>
      <c r="D107" s="83">
        <f t="shared" si="0"/>
        <v>2.5298621513706195E-3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1028318.28</v>
      </c>
      <c r="D109" s="83">
        <f t="shared" si="0"/>
        <v>5.1740200622721964E-2</v>
      </c>
    </row>
    <row r="110" spans="1:4" x14ac:dyDescent="0.2">
      <c r="A110" s="78">
        <v>5125</v>
      </c>
      <c r="B110" s="76" t="s">
        <v>499</v>
      </c>
      <c r="C110" s="80">
        <v>114512.5</v>
      </c>
      <c r="D110" s="83">
        <f t="shared" si="0"/>
        <v>5.7617372354884606E-3</v>
      </c>
    </row>
    <row r="111" spans="1:4" x14ac:dyDescent="0.2">
      <c r="A111" s="78">
        <v>5126</v>
      </c>
      <c r="B111" s="76" t="s">
        <v>500</v>
      </c>
      <c r="C111" s="80">
        <v>573910.67000000004</v>
      </c>
      <c r="D111" s="83">
        <f t="shared" si="0"/>
        <v>2.8876519831312134E-2</v>
      </c>
    </row>
    <row r="112" spans="1:4" x14ac:dyDescent="0.2">
      <c r="A112" s="78">
        <v>5127</v>
      </c>
      <c r="B112" s="76" t="s">
        <v>501</v>
      </c>
      <c r="C112" s="80">
        <v>30905.01</v>
      </c>
      <c r="D112" s="83">
        <f t="shared" si="0"/>
        <v>1.5549965888452635E-3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735046.96</v>
      </c>
      <c r="D114" s="83">
        <f t="shared" si="0"/>
        <v>3.6984149671560718E-2</v>
      </c>
    </row>
    <row r="115" spans="1:4" x14ac:dyDescent="0.2">
      <c r="A115" s="78">
        <v>5130</v>
      </c>
      <c r="B115" s="76" t="s">
        <v>504</v>
      </c>
      <c r="C115" s="80">
        <f>SUM(C116:C124)</f>
        <v>8955988.540000001</v>
      </c>
      <c r="D115" s="83">
        <f t="shared" si="0"/>
        <v>0.45062375418863393</v>
      </c>
    </row>
    <row r="116" spans="1:4" x14ac:dyDescent="0.2">
      <c r="A116" s="78">
        <v>5131</v>
      </c>
      <c r="B116" s="76" t="s">
        <v>505</v>
      </c>
      <c r="C116" s="80">
        <v>6553572.1500000004</v>
      </c>
      <c r="D116" s="83">
        <f t="shared" si="0"/>
        <v>0.32974531760388753</v>
      </c>
    </row>
    <row r="117" spans="1:4" x14ac:dyDescent="0.2">
      <c r="A117" s="78">
        <v>5132</v>
      </c>
      <c r="B117" s="76" t="s">
        <v>506</v>
      </c>
      <c r="C117" s="80">
        <v>87364.02</v>
      </c>
      <c r="D117" s="83">
        <f t="shared" si="0"/>
        <v>4.3957517919524826E-3</v>
      </c>
    </row>
    <row r="118" spans="1:4" x14ac:dyDescent="0.2">
      <c r="A118" s="78">
        <v>5133</v>
      </c>
      <c r="B118" s="76" t="s">
        <v>507</v>
      </c>
      <c r="C118" s="80">
        <v>440705.25</v>
      </c>
      <c r="D118" s="83">
        <f t="shared" si="0"/>
        <v>2.2174241666195839E-2</v>
      </c>
    </row>
    <row r="119" spans="1:4" x14ac:dyDescent="0.2">
      <c r="A119" s="78">
        <v>5134</v>
      </c>
      <c r="B119" s="76" t="s">
        <v>508</v>
      </c>
      <c r="C119" s="80">
        <v>181933.01</v>
      </c>
      <c r="D119" s="83">
        <f t="shared" si="0"/>
        <v>9.1540242164086412E-3</v>
      </c>
    </row>
    <row r="120" spans="1:4" x14ac:dyDescent="0.2">
      <c r="A120" s="78">
        <v>5135</v>
      </c>
      <c r="B120" s="76" t="s">
        <v>509</v>
      </c>
      <c r="C120" s="80">
        <v>470614.32</v>
      </c>
      <c r="D120" s="83">
        <f t="shared" si="0"/>
        <v>2.3679127179112167E-2</v>
      </c>
    </row>
    <row r="121" spans="1:4" x14ac:dyDescent="0.2">
      <c r="A121" s="78">
        <v>5136</v>
      </c>
      <c r="B121" s="76" t="s">
        <v>510</v>
      </c>
      <c r="C121" s="80">
        <v>33700</v>
      </c>
      <c r="D121" s="83">
        <f t="shared" si="0"/>
        <v>1.6956275064814858E-3</v>
      </c>
    </row>
    <row r="122" spans="1:4" x14ac:dyDescent="0.2">
      <c r="A122" s="78">
        <v>5137</v>
      </c>
      <c r="B122" s="76" t="s">
        <v>511</v>
      </c>
      <c r="C122" s="80">
        <v>2188.94</v>
      </c>
      <c r="D122" s="83">
        <f t="shared" si="0"/>
        <v>1.1013729596550692E-4</v>
      </c>
    </row>
    <row r="123" spans="1:4" x14ac:dyDescent="0.2">
      <c r="A123" s="78">
        <v>5138</v>
      </c>
      <c r="B123" s="76" t="s">
        <v>512</v>
      </c>
      <c r="C123" s="80">
        <v>18248.3</v>
      </c>
      <c r="D123" s="83">
        <f t="shared" si="0"/>
        <v>9.1816971592065559E-4</v>
      </c>
    </row>
    <row r="124" spans="1:4" x14ac:dyDescent="0.2">
      <c r="A124" s="78">
        <v>5139</v>
      </c>
      <c r="B124" s="76" t="s">
        <v>513</v>
      </c>
      <c r="C124" s="80">
        <v>1167662.55</v>
      </c>
      <c r="D124" s="83">
        <f t="shared" si="0"/>
        <v>5.875135721270959E-2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80398.5</v>
      </c>
      <c r="D125" s="83">
        <f t="shared" si="0"/>
        <v>4.0452791715089535E-3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80398.5</v>
      </c>
      <c r="D140" s="83">
        <f t="shared" si="0"/>
        <v>4.0452791715089535E-3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80398.5</v>
      </c>
      <c r="D142" s="83">
        <f t="shared" si="0"/>
        <v>4.0452791715089535E-3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208615.04000000001</v>
      </c>
      <c r="D183" s="83">
        <f t="shared" si="1"/>
        <v>1.0496540062009953E-2</v>
      </c>
    </row>
    <row r="184" spans="1:4" x14ac:dyDescent="0.2">
      <c r="A184" s="78">
        <v>5510</v>
      </c>
      <c r="B184" s="76" t="s">
        <v>566</v>
      </c>
      <c r="C184" s="80">
        <f>SUM(C185:C192)</f>
        <v>34176.089999999997</v>
      </c>
      <c r="D184" s="83">
        <f t="shared" si="1"/>
        <v>1.7195821444506479E-3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34176.089999999997</v>
      </c>
      <c r="D192" s="83">
        <f t="shared" si="1"/>
        <v>1.7195821444506479E-3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174438.95</v>
      </c>
      <c r="D196" s="83">
        <f t="shared" si="1"/>
        <v>8.7769579175593047E-3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174438.95</v>
      </c>
      <c r="D201" s="83">
        <f t="shared" si="1"/>
        <v>8.7769579175593047E-3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40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-1351638.95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2457776.85</v>
      </c>
    </row>
    <row r="15" spans="1:5" x14ac:dyDescent="0.2">
      <c r="A15" s="90">
        <v>3220</v>
      </c>
      <c r="B15" s="86" t="s">
        <v>599</v>
      </c>
      <c r="C15" s="91">
        <v>14255313.74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91294.03</v>
      </c>
      <c r="D10" s="91">
        <v>124223.81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91294.03</v>
      </c>
      <c r="D15" s="91">
        <f>SUM(D8:D14)</f>
        <v>124223.81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1694901.58</v>
      </c>
    </row>
    <row r="21" spans="1:5" x14ac:dyDescent="0.2">
      <c r="A21" s="90">
        <v>1231</v>
      </c>
      <c r="B21" s="86" t="s">
        <v>329</v>
      </c>
      <c r="C21" s="91">
        <v>450000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190597.03</v>
      </c>
    </row>
    <row r="24" spans="1:5" x14ac:dyDescent="0.2">
      <c r="A24" s="90">
        <v>1234</v>
      </c>
      <c r="B24" s="86" t="s">
        <v>332</v>
      </c>
      <c r="C24" s="91">
        <v>986317.77</v>
      </c>
    </row>
    <row r="25" spans="1:5" x14ac:dyDescent="0.2">
      <c r="A25" s="90">
        <v>1235</v>
      </c>
      <c r="B25" s="86" t="s">
        <v>333</v>
      </c>
      <c r="C25" s="91">
        <v>67986.78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7886952.4100000001</v>
      </c>
    </row>
    <row r="29" spans="1:5" x14ac:dyDescent="0.2">
      <c r="A29" s="90">
        <v>1241</v>
      </c>
      <c r="B29" s="86" t="s">
        <v>337</v>
      </c>
      <c r="C29" s="91">
        <v>336794.84</v>
      </c>
    </row>
    <row r="30" spans="1:5" x14ac:dyDescent="0.2">
      <c r="A30" s="90">
        <v>1242</v>
      </c>
      <c r="B30" s="86" t="s">
        <v>338</v>
      </c>
      <c r="C30" s="91">
        <v>22200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3176001.67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4351955.9000000004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364271</v>
      </c>
    </row>
    <row r="38" spans="1:5" x14ac:dyDescent="0.2">
      <c r="A38" s="90">
        <v>1251</v>
      </c>
      <c r="B38" s="86" t="s">
        <v>347</v>
      </c>
      <c r="C38" s="91">
        <v>340000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24271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208615.04000000001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34176.089999999997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34176.089999999997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174438.95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174438.95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2019-02-05T23:20:16Z</cp:lastPrinted>
  <dcterms:created xsi:type="dcterms:W3CDTF">2012-12-11T20:36:24Z</dcterms:created>
  <dcterms:modified xsi:type="dcterms:W3CDTF">2019-02-05T23:20:32Z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